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borst\Desktop\Boards and Commissions Templates\CSTF\CSTF 09 09 25\Materials\"/>
    </mc:Choice>
  </mc:AlternateContent>
  <xr:revisionPtr revIDLastSave="0" documentId="13_ncr:1_{1BEA11CA-3934-4591-957B-EB29673E9FAF}" xr6:coauthVersionLast="47" xr6:coauthVersionMax="47" xr10:uidLastSave="{00000000-0000-0000-0000-000000000000}"/>
  <bookViews>
    <workbookView xWindow="-120" yWindow="-120" windowWidth="29040" windowHeight="15720" xr2:uid="{CA38A6A5-3434-4665-9C75-003F8895B6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I18" i="1"/>
  <c r="Q7" i="1"/>
  <c r="Q8" i="1"/>
  <c r="Q9" i="1"/>
  <c r="Q10" i="1"/>
  <c r="Q11" i="1"/>
  <c r="Q12" i="1"/>
  <c r="Q13" i="1"/>
  <c r="Q14" i="1"/>
  <c r="Q15" i="1"/>
  <c r="Q16" i="1"/>
  <c r="Q17" i="1"/>
  <c r="Q6" i="1"/>
  <c r="P7" i="1"/>
  <c r="P8" i="1"/>
  <c r="P9" i="1"/>
  <c r="P10" i="1"/>
  <c r="P11" i="1"/>
  <c r="P12" i="1"/>
  <c r="P13" i="1"/>
  <c r="P14" i="1"/>
  <c r="P15" i="1"/>
  <c r="P16" i="1"/>
  <c r="P17" i="1"/>
  <c r="P6" i="1"/>
  <c r="D18" i="1"/>
  <c r="E18" i="1"/>
  <c r="F18" i="1"/>
  <c r="G18" i="1"/>
  <c r="H18" i="1"/>
  <c r="J18" i="1"/>
  <c r="K18" i="1"/>
  <c r="N18" i="1"/>
  <c r="O18" i="1"/>
  <c r="P18" i="1"/>
  <c r="C18" i="1"/>
  <c r="R14" i="1" l="1"/>
  <c r="R13" i="1"/>
  <c r="R6" i="1"/>
  <c r="R15" i="1"/>
  <c r="R12" i="1"/>
  <c r="R11" i="1"/>
  <c r="R10" i="1"/>
  <c r="R9" i="1"/>
  <c r="R8" i="1"/>
  <c r="R7" i="1"/>
  <c r="R17" i="1"/>
  <c r="R16" i="1"/>
</calcChain>
</file>

<file path=xl/sharedStrings.xml><?xml version="1.0" encoding="utf-8"?>
<sst xmlns="http://schemas.openxmlformats.org/spreadsheetml/2006/main" count="50" uniqueCount="50">
  <si>
    <t>State and Local Cybersecurity Grant Program</t>
  </si>
  <si>
    <t>COMPETITIVE ONLY</t>
  </si>
  <si>
    <t>VOTING MEMBERSHIP</t>
  </si>
  <si>
    <t>RANKINGS RECEIVED</t>
  </si>
  <si>
    <t>RANKING RESULTS</t>
  </si>
  <si>
    <t>CSTF ID</t>
  </si>
  <si>
    <t>Project Name</t>
  </si>
  <si>
    <t>Frank Abella</t>
  </si>
  <si>
    <t>Sanford Graves</t>
  </si>
  <si>
    <t>Tim Horgan</t>
  </si>
  <si>
    <t>Brandon Peterson</t>
  </si>
  <si>
    <t>James Wood</t>
  </si>
  <si>
    <t>Voting Rank Sheets Received</t>
  </si>
  <si>
    <t>VOTING RANK ONLY LOWEST TOTAL EQUALS HIGHEST RANK</t>
  </si>
  <si>
    <t>Voting Members Rank</t>
  </si>
  <si>
    <t>E</t>
  </si>
  <si>
    <t>F</t>
  </si>
  <si>
    <t>B</t>
  </si>
  <si>
    <t>G</t>
  </si>
  <si>
    <t>D</t>
  </si>
  <si>
    <t>J</t>
  </si>
  <si>
    <t>K</t>
  </si>
  <si>
    <t>I</t>
  </si>
  <si>
    <t>L</t>
  </si>
  <si>
    <t>A</t>
  </si>
  <si>
    <t>C</t>
  </si>
  <si>
    <t>H</t>
  </si>
  <si>
    <t>Tim Galluzi</t>
  </si>
  <si>
    <t>Dr. Marilyn Delmont</t>
  </si>
  <si>
    <t>Brett Compston</t>
  </si>
  <si>
    <t>Jefferey Lewis</t>
  </si>
  <si>
    <t>Adam Miller</t>
  </si>
  <si>
    <t>Brian O'Neal</t>
  </si>
  <si>
    <t>City of Reno
Cloud Environment Backup</t>
  </si>
  <si>
    <t>City of Reno
Cloud Gateway and DNS Filtering</t>
  </si>
  <si>
    <t>City of Reno
XDR Proactive Hardening and Attack Surface Reduction (PHASR)</t>
  </si>
  <si>
    <t>Clark County School District
Cybersecurity Digital Forensics</t>
  </si>
  <si>
    <t>Clark County School District
Update Cybersecurity Incident Response Planning and Tabletop Excercise</t>
  </si>
  <si>
    <t>Clark County Water Reclamation District
Secure Remote Access Platform</t>
  </si>
  <si>
    <t>Humboldt County Emergency Management
Oasis Consulting Services</t>
  </si>
  <si>
    <t>Nevada Department of Transportation - Cybersecurity
NDOT SLCGP 2025</t>
  </si>
  <si>
    <t>Office of Information Security and Cyber Defense
FY25 Statewide SOC</t>
  </si>
  <si>
    <t xml:space="preserve">Washoe County Emergency Management &amp; Homeland Security Program
Washoe County - Second Judicial District Court: Cyber Security and Network Strength	</t>
  </si>
  <si>
    <t>Washoe County Sheriff's Office
FY25 Northern Nevada Cyber Center</t>
  </si>
  <si>
    <t>White Pine County
White Pine County FY2025 SLCGP</t>
  </si>
  <si>
    <t>Vice CHAIR</t>
  </si>
  <si>
    <r>
      <t xml:space="preserve">FFY25 CSTF Rank Submissions - </t>
    </r>
    <r>
      <rPr>
        <b/>
        <sz val="18"/>
        <color rgb="FFFF0000"/>
        <rFont val="Arial"/>
      </rPr>
      <t>September 9, 2025</t>
    </r>
  </si>
  <si>
    <t>This total needs to be 78 if all projects are ranked 1-12</t>
  </si>
  <si>
    <t>Adj. General D. Rodger Waters</t>
  </si>
  <si>
    <t>Edgar Sierra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</si>
</sst>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18"/>
      <color rgb="FFFF0000"/>
      <name val="Arial"/>
    </font>
    <font>
      <b/>
      <sz val="16"/>
      <color rgb="FFFFFFFF"/>
      <name val="Arial"/>
      <family val="2"/>
    </font>
    <font>
      <b/>
      <sz val="8"/>
      <color rgb="FF000000"/>
      <name val="Arial"/>
      <family val="2"/>
    </font>
    <font>
      <b/>
      <sz val="18"/>
      <color rgb="FFFFFFFF"/>
      <name val="Calibri"/>
      <family val="2"/>
    </font>
    <font>
      <b/>
      <sz val="16"/>
      <color rgb="FFFFFFFF"/>
      <name val="Calibri"/>
      <family val="2"/>
    </font>
    <font>
      <b/>
      <sz val="16"/>
      <color rgb="FF000000"/>
      <name val="Calibri"/>
      <family val="2"/>
    </font>
    <font>
      <b/>
      <sz val="14"/>
      <name val="Calibri"/>
      <family val="2"/>
    </font>
    <font>
      <b/>
      <sz val="18"/>
      <name val="Arial"/>
      <family val="2"/>
    </font>
    <font>
      <b/>
      <sz val="10"/>
      <color rgb="FF000000"/>
      <name val="Arial"/>
      <family val="2"/>
    </font>
    <font>
      <b/>
      <sz val="14"/>
      <color rgb="FFFFFFFF"/>
      <name val="Calibri"/>
      <family val="2"/>
    </font>
    <font>
      <b/>
      <sz val="36"/>
      <name val="Calibri"/>
      <family val="2"/>
    </font>
    <font>
      <b/>
      <sz val="11"/>
      <color rgb="FF000000"/>
      <name val="Calibri"/>
      <family val="2"/>
    </font>
    <font>
      <sz val="20"/>
      <color rgb="FF000000"/>
      <name val="Arial"/>
      <family val="2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  <font>
      <b/>
      <sz val="20"/>
      <name val="Calibri"/>
      <family val="2"/>
    </font>
    <font>
      <b/>
      <i/>
      <sz val="12"/>
      <color rgb="FF000000"/>
      <name val="Calibri"/>
      <family val="2"/>
    </font>
    <font>
      <b/>
      <sz val="14"/>
      <color rgb="FFFF0000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6591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 textRotation="90"/>
    </xf>
    <xf numFmtId="0" fontId="1" fillId="7" borderId="4" xfId="0" applyFont="1" applyFill="1" applyBorder="1" applyAlignment="1">
      <alignment horizontal="center" vertical="center" textRotation="90" wrapText="1"/>
    </xf>
    <xf numFmtId="0" fontId="12" fillId="5" borderId="6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right" vertical="center" wrapText="1"/>
    </xf>
    <xf numFmtId="0" fontId="21" fillId="5" borderId="12" xfId="0" applyFont="1" applyFill="1" applyBorder="1" applyAlignment="1">
      <alignment horizontal="center" vertical="center"/>
    </xf>
    <xf numFmtId="0" fontId="22" fillId="0" borderId="0" xfId="0" applyFont="1"/>
    <xf numFmtId="0" fontId="11" fillId="0" borderId="3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wrapText="1"/>
    </xf>
    <xf numFmtId="0" fontId="15" fillId="0" borderId="20" xfId="0" applyFont="1" applyBorder="1" applyAlignment="1">
      <alignment horizontal="left" wrapText="1"/>
    </xf>
    <xf numFmtId="0" fontId="14" fillId="0" borderId="21" xfId="0" applyFont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CF030-D1D3-4F3F-BE87-9A6BE5A64CFD}">
  <sheetPr>
    <pageSetUpPr fitToPage="1"/>
  </sheetPr>
  <dimension ref="A1:S19"/>
  <sheetViews>
    <sheetView tabSelected="1" topLeftCell="A10" workbookViewId="0">
      <selection activeCell="L19" sqref="L19"/>
    </sheetView>
  </sheetViews>
  <sheetFormatPr defaultRowHeight="15" x14ac:dyDescent="0.25"/>
  <cols>
    <col min="1" max="1" width="33" customWidth="1"/>
    <col min="2" max="2" width="28.28515625" customWidth="1"/>
    <col min="3" max="5" width="5.85546875" bestFit="1" customWidth="1"/>
    <col min="6" max="6" width="6.85546875" bestFit="1" customWidth="1"/>
    <col min="7" max="7" width="5.85546875" bestFit="1" customWidth="1"/>
    <col min="8" max="12" width="6.85546875" bestFit="1" customWidth="1"/>
    <col min="13" max="13" width="6.85546875" customWidth="1"/>
    <col min="14" max="16" width="6.85546875" bestFit="1" customWidth="1"/>
    <col min="17" max="17" width="27.85546875" bestFit="1" customWidth="1"/>
    <col min="18" max="18" width="25" bestFit="1" customWidth="1"/>
    <col min="19" max="19" width="15.28515625" customWidth="1"/>
  </cols>
  <sheetData>
    <row r="1" spans="1:19" ht="23.2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</row>
    <row r="2" spans="1:19" ht="23.25" x14ac:dyDescent="0.35">
      <c r="A2" s="1" t="s">
        <v>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</row>
    <row r="3" spans="1:19" ht="51" thickBot="1" x14ac:dyDescent="0.3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5" t="s">
        <v>45</v>
      </c>
      <c r="P3" s="5"/>
      <c r="Q3" s="3"/>
      <c r="R3" s="3"/>
      <c r="S3" s="3"/>
    </row>
    <row r="4" spans="1:19" ht="24.75" thickTop="1" thickBot="1" x14ac:dyDescent="0.4">
      <c r="A4" s="30" t="s">
        <v>1</v>
      </c>
      <c r="B4" s="30"/>
      <c r="C4" s="31" t="s">
        <v>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0" t="s">
        <v>3</v>
      </c>
      <c r="R4" s="21" t="s">
        <v>4</v>
      </c>
      <c r="S4" s="3"/>
    </row>
    <row r="5" spans="1:19" ht="279.75" thickTop="1" thickBot="1" x14ac:dyDescent="0.3">
      <c r="A5" s="29" t="s">
        <v>5</v>
      </c>
      <c r="B5" s="25" t="s">
        <v>6</v>
      </c>
      <c r="C5" s="17" t="s">
        <v>7</v>
      </c>
      <c r="D5" s="18" t="s">
        <v>28</v>
      </c>
      <c r="E5" s="18" t="s">
        <v>29</v>
      </c>
      <c r="F5" s="18" t="s">
        <v>8</v>
      </c>
      <c r="G5" s="18" t="s">
        <v>9</v>
      </c>
      <c r="H5" s="18" t="s">
        <v>30</v>
      </c>
      <c r="I5" s="18" t="s">
        <v>31</v>
      </c>
      <c r="J5" s="18" t="s">
        <v>10</v>
      </c>
      <c r="K5" s="18" t="s">
        <v>48</v>
      </c>
      <c r="L5" s="18" t="s">
        <v>32</v>
      </c>
      <c r="M5" s="18" t="s">
        <v>49</v>
      </c>
      <c r="N5" s="18" t="s">
        <v>11</v>
      </c>
      <c r="O5" s="19" t="s">
        <v>27</v>
      </c>
      <c r="P5" s="6" t="s">
        <v>12</v>
      </c>
      <c r="Q5" s="7" t="s">
        <v>13</v>
      </c>
      <c r="R5" s="8" t="s">
        <v>14</v>
      </c>
    </row>
    <row r="6" spans="1:19" ht="47.25" thickBot="1" x14ac:dyDescent="0.3">
      <c r="A6" s="28" t="s">
        <v>24</v>
      </c>
      <c r="B6" s="26" t="s">
        <v>33</v>
      </c>
      <c r="C6" s="2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0">
        <f t="shared" ref="P6:P17" si="0">COUNTA(C6:O6)</f>
        <v>0</v>
      </c>
      <c r="Q6" s="11">
        <f t="shared" ref="Q6:Q17" si="1">SUM(C6:O6)</f>
        <v>0</v>
      </c>
      <c r="R6" s="12">
        <f>RANK(Q6,$Q$6:$Q$17,2)</f>
        <v>1</v>
      </c>
    </row>
    <row r="7" spans="1:19" ht="47.25" thickBot="1" x14ac:dyDescent="0.3">
      <c r="A7" s="22" t="s">
        <v>17</v>
      </c>
      <c r="B7" s="26" t="s">
        <v>34</v>
      </c>
      <c r="C7" s="2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>
        <f t="shared" si="0"/>
        <v>0</v>
      </c>
      <c r="Q7" s="11">
        <f t="shared" si="1"/>
        <v>0</v>
      </c>
      <c r="R7" s="12">
        <f t="shared" ref="R7:R17" si="2">RANK(Q7,$Q$6:$Q$17,2)</f>
        <v>1</v>
      </c>
    </row>
    <row r="8" spans="1:19" ht="60.75" thickBot="1" x14ac:dyDescent="0.3">
      <c r="A8" s="22" t="s">
        <v>25</v>
      </c>
      <c r="B8" s="26" t="s">
        <v>35</v>
      </c>
      <c r="C8" s="24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>
        <f t="shared" si="0"/>
        <v>0</v>
      </c>
      <c r="Q8" s="11">
        <f t="shared" si="1"/>
        <v>0</v>
      </c>
      <c r="R8" s="12">
        <f t="shared" si="2"/>
        <v>1</v>
      </c>
    </row>
    <row r="9" spans="1:19" ht="47.25" thickBot="1" x14ac:dyDescent="0.3">
      <c r="A9" s="22" t="s">
        <v>19</v>
      </c>
      <c r="B9" s="26" t="s">
        <v>36</v>
      </c>
      <c r="C9" s="24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>
        <f t="shared" si="0"/>
        <v>0</v>
      </c>
      <c r="Q9" s="11">
        <f t="shared" si="1"/>
        <v>0</v>
      </c>
      <c r="R9" s="12">
        <f t="shared" si="2"/>
        <v>1</v>
      </c>
    </row>
    <row r="10" spans="1:19" ht="60.75" thickBot="1" x14ac:dyDescent="0.3">
      <c r="A10" s="22" t="s">
        <v>15</v>
      </c>
      <c r="B10" s="26" t="s">
        <v>37</v>
      </c>
      <c r="C10" s="2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>
        <f t="shared" si="0"/>
        <v>0</v>
      </c>
      <c r="Q10" s="11">
        <f t="shared" si="1"/>
        <v>0</v>
      </c>
      <c r="R10" s="12">
        <f t="shared" si="2"/>
        <v>1</v>
      </c>
    </row>
    <row r="11" spans="1:19" ht="60.75" thickBot="1" x14ac:dyDescent="0.3">
      <c r="A11" s="22" t="s">
        <v>16</v>
      </c>
      <c r="B11" s="26" t="s">
        <v>38</v>
      </c>
      <c r="C11" s="2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>
        <f t="shared" si="0"/>
        <v>0</v>
      </c>
      <c r="Q11" s="11">
        <f t="shared" si="1"/>
        <v>0</v>
      </c>
      <c r="R11" s="12">
        <f t="shared" si="2"/>
        <v>1</v>
      </c>
    </row>
    <row r="12" spans="1:19" ht="47.25" thickBot="1" x14ac:dyDescent="0.3">
      <c r="A12" s="22" t="s">
        <v>18</v>
      </c>
      <c r="B12" s="26" t="s">
        <v>39</v>
      </c>
      <c r="C12" s="2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>
        <f t="shared" si="0"/>
        <v>0</v>
      </c>
      <c r="Q12" s="11">
        <f t="shared" si="1"/>
        <v>0</v>
      </c>
      <c r="R12" s="12">
        <f t="shared" si="2"/>
        <v>1</v>
      </c>
    </row>
    <row r="13" spans="1:19" ht="47.25" thickBot="1" x14ac:dyDescent="0.3">
      <c r="A13" s="23" t="s">
        <v>26</v>
      </c>
      <c r="B13" s="26" t="s">
        <v>40</v>
      </c>
      <c r="C13" s="2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>
        <f t="shared" si="0"/>
        <v>0</v>
      </c>
      <c r="Q13" s="11">
        <f t="shared" si="1"/>
        <v>0</v>
      </c>
      <c r="R13" s="12">
        <f t="shared" si="2"/>
        <v>1</v>
      </c>
    </row>
    <row r="14" spans="1:19" ht="47.25" thickBot="1" x14ac:dyDescent="0.3">
      <c r="A14" s="22" t="s">
        <v>22</v>
      </c>
      <c r="B14" s="26" t="s">
        <v>41</v>
      </c>
      <c r="C14" s="24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>
        <f t="shared" si="0"/>
        <v>0</v>
      </c>
      <c r="Q14" s="11">
        <f t="shared" si="1"/>
        <v>0</v>
      </c>
      <c r="R14" s="12">
        <f t="shared" si="2"/>
        <v>1</v>
      </c>
    </row>
    <row r="15" spans="1:19" ht="105.75" thickBot="1" x14ac:dyDescent="0.3">
      <c r="A15" s="22" t="s">
        <v>20</v>
      </c>
      <c r="B15" s="26" t="s">
        <v>42</v>
      </c>
      <c r="C15" s="2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>
        <f t="shared" si="0"/>
        <v>0</v>
      </c>
      <c r="Q15" s="11">
        <f t="shared" si="1"/>
        <v>0</v>
      </c>
      <c r="R15" s="12">
        <f t="shared" si="2"/>
        <v>1</v>
      </c>
    </row>
    <row r="16" spans="1:19" ht="60.75" thickBot="1" x14ac:dyDescent="0.3">
      <c r="A16" s="23" t="s">
        <v>21</v>
      </c>
      <c r="B16" s="26" t="s">
        <v>43</v>
      </c>
      <c r="C16" s="2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>
        <f t="shared" si="0"/>
        <v>0</v>
      </c>
      <c r="Q16" s="11">
        <f t="shared" si="1"/>
        <v>0</v>
      </c>
      <c r="R16" s="12">
        <f t="shared" si="2"/>
        <v>1</v>
      </c>
    </row>
    <row r="17" spans="1:19" ht="47.25" thickBot="1" x14ac:dyDescent="0.3">
      <c r="A17" s="23" t="s">
        <v>23</v>
      </c>
      <c r="B17" s="27" t="s">
        <v>44</v>
      </c>
      <c r="C17" s="24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>
        <f t="shared" si="0"/>
        <v>0</v>
      </c>
      <c r="Q17" s="11">
        <f t="shared" si="1"/>
        <v>0</v>
      </c>
      <c r="R17" s="12">
        <f t="shared" si="2"/>
        <v>1</v>
      </c>
    </row>
    <row r="18" spans="1:19" ht="32.25" thickBot="1" x14ac:dyDescent="0.3">
      <c r="A18" s="13"/>
      <c r="B18" s="14" t="s">
        <v>47</v>
      </c>
      <c r="C18" s="15">
        <f>SUM(C6:C17)</f>
        <v>0</v>
      </c>
      <c r="D18" s="15">
        <f t="shared" ref="D18:H18" si="3">SUM(D6:D17)</f>
        <v>0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0</v>
      </c>
      <c r="I18" s="15">
        <f>SUM(I6:I17)</f>
        <v>0</v>
      </c>
      <c r="J18" s="15">
        <f t="shared" ref="J18:P18" si="4">SUM(I6:I17)</f>
        <v>0</v>
      </c>
      <c r="K18" s="15">
        <f t="shared" si="4"/>
        <v>0</v>
      </c>
      <c r="L18" s="15">
        <f>SUM(L6:L17)</f>
        <v>0</v>
      </c>
      <c r="M18" s="15">
        <f>SUM(M6:M17)</f>
        <v>0</v>
      </c>
      <c r="N18" s="15">
        <f>SUM(L6:L17)</f>
        <v>0</v>
      </c>
      <c r="O18" s="15">
        <f t="shared" si="4"/>
        <v>0</v>
      </c>
      <c r="P18" s="15">
        <f t="shared" si="4"/>
        <v>0</v>
      </c>
      <c r="Q18" s="16"/>
      <c r="R18" s="16"/>
      <c r="S18" s="16"/>
    </row>
    <row r="19" spans="1:19" ht="15.75" thickTop="1" x14ac:dyDescent="0.25"/>
  </sheetData>
  <mergeCells count="2">
    <mergeCell ref="A4:B4"/>
    <mergeCell ref="C4:P4"/>
  </mergeCells>
  <pageMargins left="0.7" right="0.7" top="0.75" bottom="0.75" header="0.3" footer="0.3"/>
  <pageSetup paperSize="3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Briceno</dc:creator>
  <cp:lastModifiedBy>Loren Borst</cp:lastModifiedBy>
  <cp:lastPrinted>2025-09-09T14:49:43Z</cp:lastPrinted>
  <dcterms:created xsi:type="dcterms:W3CDTF">2025-09-03T21:02:02Z</dcterms:created>
  <dcterms:modified xsi:type="dcterms:W3CDTF">2025-09-09T14:50:33Z</dcterms:modified>
</cp:coreProperties>
</file>